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A147"/>
  <c r="L146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B62"/>
  <c r="A62"/>
  <c r="L61"/>
  <c r="J61"/>
  <c r="I61"/>
  <c r="H61"/>
  <c r="G61"/>
  <c r="F61"/>
  <c r="A52"/>
  <c r="L51"/>
  <c r="J51"/>
  <c r="I51"/>
  <c r="H51"/>
  <c r="G51"/>
  <c r="F51"/>
  <c r="B43"/>
  <c r="A43"/>
  <c r="L42"/>
  <c r="J42"/>
  <c r="I42"/>
  <c r="H42"/>
  <c r="G42"/>
  <c r="F42"/>
  <c r="A33"/>
  <c r="L32"/>
  <c r="J32"/>
  <c r="J43" s="1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100" l="1"/>
  <c r="L100"/>
  <c r="F81"/>
  <c r="G81"/>
  <c r="L81"/>
  <c r="F62"/>
  <c r="G62"/>
  <c r="J62"/>
  <c r="J196" s="1"/>
  <c r="I62"/>
  <c r="H62"/>
  <c r="L62"/>
  <c r="L43"/>
  <c r="F24"/>
  <c r="L24"/>
  <c r="L195"/>
  <c r="I195"/>
  <c r="G195"/>
  <c r="I176"/>
  <c r="L176"/>
  <c r="L157"/>
  <c r="I157"/>
  <c r="H157"/>
  <c r="G157"/>
  <c r="F138"/>
  <c r="F119"/>
  <c r="L119"/>
  <c r="G119"/>
  <c r="I81"/>
  <c r="I43"/>
  <c r="G196" l="1"/>
  <c r="H196"/>
  <c r="L196"/>
  <c r="F196"/>
  <c r="I196"/>
</calcChain>
</file>

<file path=xl/sharedStrings.xml><?xml version="1.0" encoding="utf-8"?>
<sst xmlns="http://schemas.openxmlformats.org/spreadsheetml/2006/main" count="271" uniqueCount="93">
  <si>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</si>
  <si>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</si>
  <si>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</si>
  <si>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</si>
  <si>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</si>
  <si>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</si>
  <si>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</si>
  <si>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</si>
  <si>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</si>
  <si>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</si>
  <si>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</si>
  <si>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</si>
  <si>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</si>
  <si>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</si>
  <si>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</si>
  <si>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</si>
  <si>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</si>
  <si>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</si>
  <si>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</si>
  <si>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</si>
  <si>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</si>
  <si>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</si>
  <si>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</si>
  <si>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</si>
  <si>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</si>
  <si>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</si>
  <si>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</si>
  <si>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</si>
  <si>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</si>
  <si>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</si>
  <si>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</si>
  <si>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</si>
  <si>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</si>
  <si>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</si>
  <si>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</si>
  <si>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</si>
  <si>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</si>
  <si>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</si>
  <si>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</si>
  <si>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"Онгуренская СОШ"</t>
  </si>
  <si>
    <t>Директор школы</t>
  </si>
  <si>
    <t>Бурхянова Д.А.</t>
  </si>
  <si>
    <t>Винегрет овощной</t>
  </si>
  <si>
    <t>Рагу из мяса кур</t>
  </si>
  <si>
    <t>сладкое</t>
  </si>
  <si>
    <t>Конфеты</t>
  </si>
  <si>
    <t>Хлеб пшеничный</t>
  </si>
  <si>
    <t>Компот из смеси сухофруктов</t>
  </si>
  <si>
    <t>Нарезка из свежих огурцов</t>
  </si>
  <si>
    <t>Рассольник домашний</t>
  </si>
  <si>
    <t>Рыба тушеная с овощами</t>
  </si>
  <si>
    <t>Картофельное пюре</t>
  </si>
  <si>
    <t>Сок фруктовый</t>
  </si>
  <si>
    <t>Мармелад</t>
  </si>
  <si>
    <t>Суп картофельный с мясными фрикадельками</t>
  </si>
  <si>
    <t>Котлета из говядины</t>
  </si>
  <si>
    <t>Каша гречневая рассыпчатая</t>
  </si>
  <si>
    <t>Вафли</t>
  </si>
  <si>
    <t>Нарезка из свежих помидоров</t>
  </si>
  <si>
    <t>Суп картофельный с макаронными изделиями</t>
  </si>
  <si>
    <t>Плов из отварного мяса кур</t>
  </si>
  <si>
    <t>Кисель</t>
  </si>
  <si>
    <t xml:space="preserve">фрукты </t>
  </si>
  <si>
    <t>Шоколад</t>
  </si>
  <si>
    <t>Нарезка из свеклы и моркови</t>
  </si>
  <si>
    <t>Суп картофельный с крупой и сайрой</t>
  </si>
  <si>
    <t>Колбаса отварная</t>
  </si>
  <si>
    <t>Рис припущенный</t>
  </si>
  <si>
    <t>Салат картофельный с зеленым горошком</t>
  </si>
  <si>
    <t>Щи из свежей капусты</t>
  </si>
  <si>
    <t>Тефтели из говядины</t>
  </si>
  <si>
    <t>Капуста тушеная</t>
  </si>
  <si>
    <t>Борщ со свежей капустой</t>
  </si>
  <si>
    <t>Икра кабачковая</t>
  </si>
  <si>
    <t>Суп картофельный смакаронными изделиями</t>
  </si>
  <si>
    <t>Фрикадельки из мяса кур</t>
  </si>
  <si>
    <t>Макароны отварные</t>
  </si>
  <si>
    <t>Чай с сахаром</t>
  </si>
  <si>
    <t>кисло-молочная продукция</t>
  </si>
  <si>
    <t>Пряники</t>
  </si>
  <si>
    <t>Нарезка из свежих овощей</t>
  </si>
  <si>
    <t>Борщ со свеже капустой</t>
  </si>
  <si>
    <t>Жаркое по-домашнему</t>
  </si>
  <si>
    <t>Яблоки</t>
  </si>
  <si>
    <t>Нарезка из моркови</t>
  </si>
  <si>
    <t>Крестьянский суп с крупой</t>
  </si>
  <si>
    <t>Голубцы в томатном соусе</t>
  </si>
  <si>
    <t>Печенье</t>
  </si>
  <si>
    <t>Салат витаминный</t>
  </si>
  <si>
    <t>Рассольник ленинградский</t>
  </si>
  <si>
    <t>Капуста тушеная с тефтелями</t>
  </si>
  <si>
    <t>Нарезка из свежей капусты</t>
  </si>
  <si>
    <t>Зефир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</si>
</sst>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0.06</v>
      </c>
      <c r="G14" s="43">
        <v>0.63</v>
      </c>
      <c r="H14" s="43">
        <v>2.0699999999999998</v>
      </c>
      <c r="I14" s="43">
        <v>8.16</v>
      </c>
      <c r="J14" s="43">
        <v>64.63</v>
      </c>
      <c r="K14" s="44"/>
      <c r="L14" s="43">
        <v>9.93</v>
      </c>
    </row>
    <row r="15" spans="1:12" ht="15">
      <c r="A15" s="23"/>
      <c r="B15" s="15"/>
      <c r="C15" s="11"/>
      <c r="D15" s="7" t="s">
        <v>27</v>
      </c>
      <c r="E15" s="42" t="s">
        <v>72</v>
      </c>
      <c r="F15" s="43">
        <v>0.2</v>
      </c>
      <c r="G15" s="43">
        <v>2.93</v>
      </c>
      <c r="H15" s="43">
        <v>6.34</v>
      </c>
      <c r="I15" s="43">
        <v>19.05</v>
      </c>
      <c r="J15" s="43">
        <v>204.16</v>
      </c>
      <c r="K15" s="44"/>
      <c r="L15" s="43">
        <v>30.62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0.18</v>
      </c>
      <c r="G16" s="43">
        <v>12.26</v>
      </c>
      <c r="H16" s="43">
        <v>15.4</v>
      </c>
      <c r="I16" s="43">
        <v>26.7</v>
      </c>
      <c r="J16" s="43">
        <v>225.42</v>
      </c>
      <c r="K16" s="44"/>
      <c r="L16" s="43">
        <v>38.380000000000003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0.2</v>
      </c>
      <c r="G18" s="43">
        <v>0.56000000000000005</v>
      </c>
      <c r="H18" s="43">
        <v>0</v>
      </c>
      <c r="I18" s="43">
        <v>27.89</v>
      </c>
      <c r="J18" s="43">
        <v>113.79</v>
      </c>
      <c r="K18" s="44"/>
      <c r="L18" s="43">
        <v>4.66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4.4999999999999998E-2</v>
      </c>
      <c r="G19" s="43">
        <v>6.6</v>
      </c>
      <c r="H19" s="43">
        <v>1.44</v>
      </c>
      <c r="I19" s="43">
        <v>22.2</v>
      </c>
      <c r="J19" s="43">
        <v>135.6</v>
      </c>
      <c r="K19" s="44"/>
      <c r="L19" s="43">
        <v>4.5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44</v>
      </c>
      <c r="E21" s="42" t="s">
        <v>45</v>
      </c>
      <c r="F21" s="43">
        <v>1.4E-2</v>
      </c>
      <c r="G21" s="43">
        <v>0.04</v>
      </c>
      <c r="H21" s="43">
        <v>0.01</v>
      </c>
      <c r="I21" s="43">
        <v>1.57</v>
      </c>
      <c r="J21" s="43">
        <v>24.76</v>
      </c>
      <c r="K21" s="44"/>
      <c r="L21" s="43">
        <v>3.91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0.69900000000000007</v>
      </c>
      <c r="G23" s="19">
        <f t="shared" ref="G23:J23" si="2">SUM(G14:G22)</f>
        <v>23.019999999999996</v>
      </c>
      <c r="H23" s="19">
        <f t="shared" si="2"/>
        <v>25.260000000000005</v>
      </c>
      <c r="I23" s="19">
        <f t="shared" si="2"/>
        <v>105.57</v>
      </c>
      <c r="J23" s="19">
        <f t="shared" si="2"/>
        <v>768.3599999999999</v>
      </c>
      <c r="K23" s="25"/>
      <c r="L23" s="19">
        <f t="shared" ref="L23" si="3">SUM(L14:L22)</f>
        <v>92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0.69900000000000007</v>
      </c>
      <c r="G24" s="32">
        <f t="shared" ref="G24:J24" si="4">G13+G23</f>
        <v>23.019999999999996</v>
      </c>
      <c r="H24" s="32">
        <f t="shared" si="4"/>
        <v>25.260000000000005</v>
      </c>
      <c r="I24" s="32">
        <f t="shared" si="4"/>
        <v>105.57</v>
      </c>
      <c r="J24" s="32">
        <f t="shared" si="4"/>
        <v>768.3599999999999</v>
      </c>
      <c r="K24" s="32"/>
      <c r="L24" s="32">
        <f t="shared" ref="L24" si="5">L13+L23</f>
        <v>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v>2</v>
      </c>
      <c r="C33" s="10" t="s">
        <v>25</v>
      </c>
      <c r="D33" s="7" t="s">
        <v>26</v>
      </c>
      <c r="E33" s="42" t="s">
        <v>48</v>
      </c>
      <c r="F33" s="43">
        <v>0.06</v>
      </c>
      <c r="G33" s="43">
        <v>0.36</v>
      </c>
      <c r="H33" s="43">
        <v>5.04</v>
      </c>
      <c r="I33" s="43">
        <v>1.58</v>
      </c>
      <c r="J33" s="43">
        <v>51.8</v>
      </c>
      <c r="K33" s="44"/>
      <c r="L33" s="43">
        <v>13.48</v>
      </c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0.2</v>
      </c>
      <c r="G34" s="43">
        <v>3.07</v>
      </c>
      <c r="H34" s="43">
        <v>11.3</v>
      </c>
      <c r="I34" s="43">
        <v>44.24</v>
      </c>
      <c r="J34" s="43">
        <v>175.28</v>
      </c>
      <c r="K34" s="44"/>
      <c r="L34" s="43">
        <v>25.824999999999999</v>
      </c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0.18</v>
      </c>
      <c r="G35" s="43">
        <v>13.57</v>
      </c>
      <c r="H35" s="43">
        <v>3.78</v>
      </c>
      <c r="I35" s="43">
        <v>3.49</v>
      </c>
      <c r="J35" s="43">
        <v>173.75</v>
      </c>
      <c r="K35" s="44"/>
      <c r="L35" s="43">
        <v>22.97</v>
      </c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0.18</v>
      </c>
      <c r="G36" s="43">
        <v>3.15</v>
      </c>
      <c r="H36" s="43">
        <v>6.75</v>
      </c>
      <c r="I36" s="43">
        <v>21.9</v>
      </c>
      <c r="J36" s="43">
        <v>163.5</v>
      </c>
      <c r="K36" s="44"/>
      <c r="L36" s="43">
        <v>6.65</v>
      </c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0.2</v>
      </c>
      <c r="G37" s="43">
        <v>2</v>
      </c>
      <c r="H37" s="43">
        <v>0.2</v>
      </c>
      <c r="I37" s="43">
        <v>5.8</v>
      </c>
      <c r="J37" s="43">
        <v>36</v>
      </c>
      <c r="K37" s="44"/>
      <c r="L37" s="43">
        <v>13.6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4.4999999999999998E-2</v>
      </c>
      <c r="G38" s="43">
        <v>6.6</v>
      </c>
      <c r="H38" s="43">
        <v>1.44</v>
      </c>
      <c r="I38" s="43">
        <v>22.2</v>
      </c>
      <c r="J38" s="43">
        <v>135.6</v>
      </c>
      <c r="K38" s="44"/>
      <c r="L38" s="43">
        <v>4.5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 t="s">
        <v>44</v>
      </c>
      <c r="E40" s="42" t="s">
        <v>53</v>
      </c>
      <c r="F40" s="43">
        <v>0.01</v>
      </c>
      <c r="G40" s="43">
        <v>0</v>
      </c>
      <c r="H40" s="43">
        <v>0.01</v>
      </c>
      <c r="I40" s="43">
        <v>3.58</v>
      </c>
      <c r="J40" s="43">
        <v>47.84</v>
      </c>
      <c r="K40" s="44"/>
      <c r="L40" s="43">
        <v>4.9749999999999996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0.87500000000000011</v>
      </c>
      <c r="G42" s="19">
        <f t="shared" ref="G42" si="10">SUM(G33:G41)</f>
        <v>28.75</v>
      </c>
      <c r="H42" s="19">
        <f t="shared" ref="H42" si="11">SUM(H33:H41)</f>
        <v>28.520000000000003</v>
      </c>
      <c r="I42" s="19">
        <f t="shared" ref="I42" si="12">SUM(I33:I41)</f>
        <v>102.79</v>
      </c>
      <c r="J42" s="19">
        <f t="shared" ref="J42:L42" si="13">SUM(J33:J41)</f>
        <v>783.77</v>
      </c>
      <c r="K42" s="25"/>
      <c r="L42" s="19">
        <f t="shared" si="13"/>
        <v>91.999999999999986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0.87500000000000011</v>
      </c>
      <c r="G43" s="32">
        <f t="shared" ref="G43" si="14">G32+G42</f>
        <v>28.75</v>
      </c>
      <c r="H43" s="32">
        <f t="shared" ref="H43" si="15">H32+H42</f>
        <v>28.520000000000003</v>
      </c>
      <c r="I43" s="32">
        <f t="shared" ref="I43" si="16">I32+I42</f>
        <v>102.79</v>
      </c>
      <c r="J43" s="32">
        <f t="shared" ref="J43:L43" si="17">J32+J42</f>
        <v>783.77</v>
      </c>
      <c r="K43" s="32"/>
      <c r="L43" s="32">
        <f t="shared" si="17"/>
        <v>91.999999999999986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v>3</v>
      </c>
      <c r="C52" s="10" t="s">
        <v>25</v>
      </c>
      <c r="D52" s="7" t="s">
        <v>26</v>
      </c>
      <c r="E52" s="51" t="s">
        <v>91</v>
      </c>
      <c r="F52" s="43">
        <v>0.06</v>
      </c>
      <c r="G52" s="43">
        <v>4.5199999999999996</v>
      </c>
      <c r="H52" s="43">
        <v>1.1499999999999999</v>
      </c>
      <c r="I52" s="43">
        <v>6.8</v>
      </c>
      <c r="J52" s="43">
        <v>21.15</v>
      </c>
      <c r="K52" s="44"/>
      <c r="L52" s="43">
        <v>9.85</v>
      </c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0.2</v>
      </c>
      <c r="G53" s="43">
        <v>6.76</v>
      </c>
      <c r="H53" s="43">
        <v>12.82</v>
      </c>
      <c r="I53" s="43">
        <v>23.6</v>
      </c>
      <c r="J53" s="43">
        <v>175.1</v>
      </c>
      <c r="K53" s="44"/>
      <c r="L53" s="43">
        <v>26.68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0.06</v>
      </c>
      <c r="G54" s="43">
        <v>11.68</v>
      </c>
      <c r="H54" s="43">
        <v>12.34</v>
      </c>
      <c r="I54" s="43">
        <v>7.72</v>
      </c>
      <c r="J54" s="43">
        <v>156.35</v>
      </c>
      <c r="K54" s="44"/>
      <c r="L54" s="43">
        <v>28</v>
      </c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0.18</v>
      </c>
      <c r="G55" s="43">
        <v>18.73</v>
      </c>
      <c r="H55" s="43">
        <v>8.7799999999999994</v>
      </c>
      <c r="I55" s="43">
        <v>45</v>
      </c>
      <c r="J55" s="43">
        <v>198.91</v>
      </c>
      <c r="K55" s="44"/>
      <c r="L55" s="43">
        <v>10.79</v>
      </c>
    </row>
    <row r="56" spans="1:12" ht="15">
      <c r="A56" s="23"/>
      <c r="B56" s="15"/>
      <c r="C56" s="11"/>
      <c r="D56" s="7" t="s">
        <v>30</v>
      </c>
      <c r="E56" s="42" t="s">
        <v>47</v>
      </c>
      <c r="F56" s="43">
        <v>0.2</v>
      </c>
      <c r="G56" s="43">
        <v>0.56000000000000005</v>
      </c>
      <c r="H56" s="43">
        <v>0</v>
      </c>
      <c r="I56" s="43">
        <v>27.89</v>
      </c>
      <c r="J56" s="43">
        <v>113.79</v>
      </c>
      <c r="K56" s="44"/>
      <c r="L56" s="43">
        <v>7.66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4.4999999999999998E-2</v>
      </c>
      <c r="G57" s="43">
        <v>6.6</v>
      </c>
      <c r="H57" s="43">
        <v>1.44</v>
      </c>
      <c r="I57" s="43">
        <v>22.2</v>
      </c>
      <c r="J57" s="43">
        <v>135.16</v>
      </c>
      <c r="K57" s="44"/>
      <c r="L57" s="43">
        <v>4.5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44</v>
      </c>
      <c r="E59" s="51" t="s">
        <v>92</v>
      </c>
      <c r="F59" s="43">
        <v>1.4E-2</v>
      </c>
      <c r="G59" s="43">
        <v>0</v>
      </c>
      <c r="H59" s="43">
        <v>0</v>
      </c>
      <c r="I59" s="43">
        <v>1.57</v>
      </c>
      <c r="J59" s="43">
        <v>24.76</v>
      </c>
      <c r="K59" s="44"/>
      <c r="L59" s="43">
        <v>4.5199999999999996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0.75900000000000001</v>
      </c>
      <c r="G61" s="19">
        <f t="shared" ref="G61" si="22">SUM(G52:G60)</f>
        <v>48.85</v>
      </c>
      <c r="H61" s="19">
        <f t="shared" ref="H61" si="23">SUM(H52:H60)</f>
        <v>36.53</v>
      </c>
      <c r="I61" s="19">
        <f t="shared" ref="I61" si="24">SUM(I52:I60)</f>
        <v>134.78</v>
      </c>
      <c r="J61" s="19">
        <f t="shared" ref="J61:L61" si="25">SUM(J52:J60)</f>
        <v>825.21999999999991</v>
      </c>
      <c r="K61" s="25"/>
      <c r="L61" s="19">
        <f t="shared" si="25"/>
        <v>91.999999999999986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0.75900000000000001</v>
      </c>
      <c r="G62" s="32">
        <f t="shared" ref="G62" si="26">G51+G61</f>
        <v>48.85</v>
      </c>
      <c r="H62" s="32">
        <f t="shared" ref="H62" si="27">H51+H61</f>
        <v>36.53</v>
      </c>
      <c r="I62" s="32">
        <f t="shared" ref="I62" si="28">I51+I61</f>
        <v>134.78</v>
      </c>
      <c r="J62" s="32">
        <f t="shared" ref="J62:L62" si="29">J51+J61</f>
        <v>825.21999999999991</v>
      </c>
      <c r="K62" s="32"/>
      <c r="L62" s="32">
        <f t="shared" si="29"/>
        <v>91.999999999999986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0.06</v>
      </c>
      <c r="G71" s="43">
        <v>0.5</v>
      </c>
      <c r="H71" s="43">
        <v>0.8</v>
      </c>
      <c r="I71" s="43">
        <v>2.2999999999999998</v>
      </c>
      <c r="J71" s="43">
        <v>56.96</v>
      </c>
      <c r="K71" s="44"/>
      <c r="L71" s="43">
        <v>19.07</v>
      </c>
    </row>
    <row r="72" spans="1:12" ht="15">
      <c r="A72" s="23"/>
      <c r="B72" s="15"/>
      <c r="C72" s="11"/>
      <c r="D72" s="7" t="s">
        <v>27</v>
      </c>
      <c r="E72" s="42" t="s">
        <v>59</v>
      </c>
      <c r="F72" s="43">
        <v>0.2</v>
      </c>
      <c r="G72" s="43">
        <v>2.34</v>
      </c>
      <c r="H72" s="43">
        <v>3.89</v>
      </c>
      <c r="I72" s="43">
        <v>13.61</v>
      </c>
      <c r="J72" s="43">
        <v>98.79</v>
      </c>
      <c r="K72" s="44"/>
      <c r="L72" s="43">
        <v>27.38</v>
      </c>
    </row>
    <row r="73" spans="1:12" ht="15">
      <c r="A73" s="23"/>
      <c r="B73" s="15"/>
      <c r="C73" s="11"/>
      <c r="D73" s="7" t="s">
        <v>28</v>
      </c>
      <c r="E73" s="42" t="s">
        <v>60</v>
      </c>
      <c r="F73" s="43">
        <v>0.18</v>
      </c>
      <c r="G73" s="43">
        <v>19.45</v>
      </c>
      <c r="H73" s="43">
        <v>25.81</v>
      </c>
      <c r="I73" s="43">
        <v>33.69</v>
      </c>
      <c r="J73" s="43">
        <v>420.88</v>
      </c>
      <c r="K73" s="44"/>
      <c r="L73" s="43">
        <v>31.45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61</v>
      </c>
      <c r="F75" s="43">
        <v>0.2</v>
      </c>
      <c r="G75" s="43">
        <v>0.16</v>
      </c>
      <c r="H75" s="43">
        <v>0</v>
      </c>
      <c r="I75" s="43">
        <v>14.99</v>
      </c>
      <c r="J75" s="43">
        <v>60.64</v>
      </c>
      <c r="K75" s="44"/>
      <c r="L75" s="43">
        <v>5.36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4.4999999999999998E-2</v>
      </c>
      <c r="G76" s="43">
        <v>6.6</v>
      </c>
      <c r="H76" s="43">
        <v>1.44</v>
      </c>
      <c r="I76" s="43">
        <v>22.2</v>
      </c>
      <c r="J76" s="43">
        <v>135.6</v>
      </c>
      <c r="K76" s="44"/>
      <c r="L76" s="43">
        <v>4.5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62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 t="s">
        <v>44</v>
      </c>
      <c r="E79" s="42" t="s">
        <v>63</v>
      </c>
      <c r="F79" s="43">
        <v>6.0000000000000001E-3</v>
      </c>
      <c r="G79" s="43">
        <v>0</v>
      </c>
      <c r="H79" s="43">
        <v>0.01</v>
      </c>
      <c r="I79" s="43">
        <v>1.57</v>
      </c>
      <c r="J79" s="43">
        <v>24.76</v>
      </c>
      <c r="K79" s="44"/>
      <c r="L79" s="43">
        <v>4.24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0.69100000000000006</v>
      </c>
      <c r="G80" s="19">
        <f t="shared" ref="G80" si="34">SUM(G71:G79)</f>
        <v>29.049999999999997</v>
      </c>
      <c r="H80" s="19">
        <f t="shared" ref="H80" si="35">SUM(H71:H79)</f>
        <v>31.950000000000003</v>
      </c>
      <c r="I80" s="19">
        <f t="shared" ref="I80" si="36">SUM(I71:I79)</f>
        <v>88.359999999999985</v>
      </c>
      <c r="J80" s="19">
        <f t="shared" ref="J80:L80" si="37">SUM(J71:J79)</f>
        <v>797.63</v>
      </c>
      <c r="K80" s="25"/>
      <c r="L80" s="19">
        <f t="shared" si="37"/>
        <v>92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0.69100000000000006</v>
      </c>
      <c r="G81" s="32">
        <f t="shared" ref="G81" si="38">G70+G80</f>
        <v>29.049999999999997</v>
      </c>
      <c r="H81" s="32">
        <f t="shared" ref="H81" si="39">H70+H80</f>
        <v>31.950000000000003</v>
      </c>
      <c r="I81" s="32">
        <f t="shared" ref="I81" si="40">I70+I80</f>
        <v>88.359999999999985</v>
      </c>
      <c r="J81" s="32">
        <f t="shared" ref="J81:L81" si="41">J70+J80</f>
        <v>797.63</v>
      </c>
      <c r="K81" s="32"/>
      <c r="L81" s="32">
        <f t="shared" si="41"/>
        <v>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0.06</v>
      </c>
      <c r="G90" s="43">
        <v>0.66</v>
      </c>
      <c r="H90" s="43">
        <v>5.04</v>
      </c>
      <c r="I90" s="43">
        <v>3.84</v>
      </c>
      <c r="J90" s="43">
        <v>63.04</v>
      </c>
      <c r="K90" s="44"/>
      <c r="L90" s="43">
        <v>7.835</v>
      </c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0.2</v>
      </c>
      <c r="G91" s="43">
        <v>6.22</v>
      </c>
      <c r="H91" s="43">
        <v>8.2100000000000009</v>
      </c>
      <c r="I91" s="43">
        <v>18.39</v>
      </c>
      <c r="J91" s="43">
        <v>170.98</v>
      </c>
      <c r="K91" s="44"/>
      <c r="L91" s="43">
        <v>16.82</v>
      </c>
    </row>
    <row r="92" spans="1:12" ht="15">
      <c r="A92" s="23"/>
      <c r="B92" s="15"/>
      <c r="C92" s="11"/>
      <c r="D92" s="7" t="s">
        <v>28</v>
      </c>
      <c r="E92" s="42" t="s">
        <v>66</v>
      </c>
      <c r="F92" s="43">
        <v>0.1</v>
      </c>
      <c r="G92" s="43">
        <v>5.5</v>
      </c>
      <c r="H92" s="43">
        <v>6.04</v>
      </c>
      <c r="I92" s="43">
        <v>1.57</v>
      </c>
      <c r="J92" s="43">
        <v>179.72</v>
      </c>
      <c r="K92" s="44"/>
      <c r="L92" s="43">
        <v>46</v>
      </c>
    </row>
    <row r="93" spans="1:12" ht="15">
      <c r="A93" s="23"/>
      <c r="B93" s="15"/>
      <c r="C93" s="11"/>
      <c r="D93" s="7" t="s">
        <v>29</v>
      </c>
      <c r="E93" s="42" t="s">
        <v>67</v>
      </c>
      <c r="F93" s="43">
        <v>0.18</v>
      </c>
      <c r="G93" s="43">
        <v>3.72</v>
      </c>
      <c r="H93" s="43">
        <v>4.67</v>
      </c>
      <c r="I93" s="43">
        <v>33.18</v>
      </c>
      <c r="J93" s="43">
        <v>55.27</v>
      </c>
      <c r="K93" s="44"/>
      <c r="L93" s="43">
        <v>6.21</v>
      </c>
    </row>
    <row r="94" spans="1:12" ht="15">
      <c r="A94" s="23"/>
      <c r="B94" s="15"/>
      <c r="C94" s="11"/>
      <c r="D94" s="7" t="s">
        <v>30</v>
      </c>
      <c r="E94" s="42" t="s">
        <v>47</v>
      </c>
      <c r="F94" s="43">
        <v>0.2</v>
      </c>
      <c r="G94" s="43">
        <v>0.56000000000000005</v>
      </c>
      <c r="H94" s="43">
        <v>0</v>
      </c>
      <c r="I94" s="43">
        <v>27.89</v>
      </c>
      <c r="J94" s="43">
        <v>113.79</v>
      </c>
      <c r="K94" s="44"/>
      <c r="L94" s="43">
        <v>6.12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4.4999999999999998E-2</v>
      </c>
      <c r="G95" s="43">
        <v>6.6</v>
      </c>
      <c r="H95" s="43">
        <v>1.44</v>
      </c>
      <c r="I95" s="43">
        <v>22.2</v>
      </c>
      <c r="J95" s="43">
        <v>135.6</v>
      </c>
      <c r="K95" s="44"/>
      <c r="L95" s="43">
        <v>4.5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24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 t="s">
        <v>44</v>
      </c>
      <c r="E98" s="42" t="s">
        <v>57</v>
      </c>
      <c r="F98" s="43">
        <v>0.02</v>
      </c>
      <c r="G98" s="43">
        <v>0</v>
      </c>
      <c r="H98" s="43">
        <v>0.01</v>
      </c>
      <c r="I98" s="43">
        <v>1.57</v>
      </c>
      <c r="J98" s="43">
        <v>24.76</v>
      </c>
      <c r="K98" s="44"/>
      <c r="L98" s="43">
        <v>4.5149999999999997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0.80500000000000005</v>
      </c>
      <c r="G99" s="19">
        <f t="shared" ref="G99" si="46">SUM(G90:G98)</f>
        <v>23.259999999999998</v>
      </c>
      <c r="H99" s="19">
        <f t="shared" ref="H99" si="47">SUM(H90:H98)</f>
        <v>25.410000000000004</v>
      </c>
      <c r="I99" s="19">
        <f t="shared" ref="I99" si="48">SUM(I90:I98)</f>
        <v>108.64</v>
      </c>
      <c r="J99" s="19">
        <f t="shared" ref="J99:L99" si="49">SUM(J90:J98)</f>
        <v>743.16</v>
      </c>
      <c r="K99" s="25"/>
      <c r="L99" s="19">
        <f t="shared" si="49"/>
        <v>92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0.80500000000000005</v>
      </c>
      <c r="G100" s="32">
        <f t="shared" ref="G100" si="50">G89+G99</f>
        <v>23.259999999999998</v>
      </c>
      <c r="H100" s="32">
        <f t="shared" ref="H100" si="51">H89+H99</f>
        <v>25.410000000000004</v>
      </c>
      <c r="I100" s="32">
        <f t="shared" ref="I100" si="52">I89+I99</f>
        <v>108.64</v>
      </c>
      <c r="J100" s="32">
        <f t="shared" ref="J100:L100" si="53">J89+J99</f>
        <v>743.16</v>
      </c>
      <c r="K100" s="32"/>
      <c r="L100" s="32">
        <f t="shared" si="53"/>
        <v>92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 t="s">
        <v>68</v>
      </c>
      <c r="F109" s="43">
        <v>0.06</v>
      </c>
      <c r="G109" s="43">
        <v>1.52</v>
      </c>
      <c r="H109" s="43">
        <v>5.69</v>
      </c>
      <c r="I109" s="43">
        <v>5.38</v>
      </c>
      <c r="J109" s="43">
        <v>78.5</v>
      </c>
      <c r="K109" s="44"/>
      <c r="L109" s="43">
        <v>6.56</v>
      </c>
    </row>
    <row r="110" spans="1:12" ht="15">
      <c r="A110" s="23"/>
      <c r="B110" s="15"/>
      <c r="C110" s="11"/>
      <c r="D110" s="7" t="s">
        <v>27</v>
      </c>
      <c r="E110" s="42" t="s">
        <v>69</v>
      </c>
      <c r="F110" s="43">
        <v>0.2</v>
      </c>
      <c r="G110" s="43">
        <v>3.23</v>
      </c>
      <c r="H110" s="43">
        <v>2.48</v>
      </c>
      <c r="I110" s="43">
        <v>45.5</v>
      </c>
      <c r="J110" s="43">
        <v>142.94</v>
      </c>
      <c r="K110" s="44"/>
      <c r="L110" s="43">
        <v>24.44</v>
      </c>
    </row>
    <row r="111" spans="1:12" ht="15">
      <c r="A111" s="23"/>
      <c r="B111" s="15"/>
      <c r="C111" s="11"/>
      <c r="D111" s="7" t="s">
        <v>28</v>
      </c>
      <c r="E111" s="42" t="s">
        <v>70</v>
      </c>
      <c r="F111" s="43">
        <v>0.1</v>
      </c>
      <c r="G111" s="43">
        <v>9.16</v>
      </c>
      <c r="H111" s="43">
        <v>13.53</v>
      </c>
      <c r="I111" s="43">
        <v>9.44</v>
      </c>
      <c r="J111" s="43">
        <v>196.14</v>
      </c>
      <c r="K111" s="44"/>
      <c r="L111" s="43">
        <v>27.96</v>
      </c>
    </row>
    <row r="112" spans="1:12" ht="15">
      <c r="A112" s="23"/>
      <c r="B112" s="15"/>
      <c r="C112" s="11"/>
      <c r="D112" s="7" t="s">
        <v>29</v>
      </c>
      <c r="E112" s="42" t="s">
        <v>71</v>
      </c>
      <c r="F112" s="43">
        <v>0.18</v>
      </c>
      <c r="G112" s="43">
        <v>3.49</v>
      </c>
      <c r="H112" s="43">
        <v>4.84</v>
      </c>
      <c r="I112" s="43">
        <v>20.170000000000002</v>
      </c>
      <c r="J112" s="43">
        <v>154.34</v>
      </c>
      <c r="K112" s="44"/>
      <c r="L112" s="43">
        <v>7.87</v>
      </c>
    </row>
    <row r="113" spans="1:12" ht="15">
      <c r="A113" s="23"/>
      <c r="B113" s="15"/>
      <c r="C113" s="11"/>
      <c r="D113" s="7" t="s">
        <v>30</v>
      </c>
      <c r="E113" s="42" t="s">
        <v>52</v>
      </c>
      <c r="F113" s="43">
        <v>0.2</v>
      </c>
      <c r="G113" s="43">
        <v>2</v>
      </c>
      <c r="H113" s="43">
        <v>0.2</v>
      </c>
      <c r="I113" s="43">
        <v>5.8</v>
      </c>
      <c r="J113" s="43">
        <v>36</v>
      </c>
      <c r="K113" s="44"/>
      <c r="L113" s="43">
        <v>13.62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4.4999999999999998E-2</v>
      </c>
      <c r="G114" s="43">
        <v>6.6</v>
      </c>
      <c r="H114" s="43">
        <v>1.44</v>
      </c>
      <c r="I114" s="43">
        <v>22.2</v>
      </c>
      <c r="J114" s="43">
        <v>135.6</v>
      </c>
      <c r="K114" s="44"/>
      <c r="L114" s="43">
        <v>4.5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 t="s">
        <v>44</v>
      </c>
      <c r="E117" s="42" t="s">
        <v>45</v>
      </c>
      <c r="F117" s="43">
        <v>6.0000000000000001E-3</v>
      </c>
      <c r="G117" s="43">
        <v>0</v>
      </c>
      <c r="H117" s="43">
        <v>0.01</v>
      </c>
      <c r="I117" s="43">
        <v>1.57</v>
      </c>
      <c r="J117" s="43">
        <v>24.76</v>
      </c>
      <c r="K117" s="44"/>
      <c r="L117" s="43">
        <v>7.05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0.79100000000000004</v>
      </c>
      <c r="G118" s="19">
        <f t="shared" ref="G118:J118" si="56">SUM(G109:G117)</f>
        <v>26</v>
      </c>
      <c r="H118" s="19">
        <f t="shared" si="56"/>
        <v>28.19</v>
      </c>
      <c r="I118" s="19">
        <f t="shared" si="56"/>
        <v>110.06</v>
      </c>
      <c r="J118" s="19">
        <f t="shared" si="56"/>
        <v>768.28</v>
      </c>
      <c r="K118" s="25"/>
      <c r="L118" s="19">
        <f t="shared" ref="L118" si="57">SUM(L109:L117)</f>
        <v>92</v>
      </c>
    </row>
    <row r="119" spans="1:12" ht="15">
      <c r="A119" s="29">
        <f>A101</f>
        <v>2</v>
      </c>
      <c r="B119" s="30">
        <f>B101</f>
        <v>6</v>
      </c>
      <c r="C119" s="52" t="s">
        <v>4</v>
      </c>
      <c r="D119" s="53"/>
      <c r="E119" s="31"/>
      <c r="F119" s="32">
        <f>F108+F118</f>
        <v>0.79100000000000004</v>
      </c>
      <c r="G119" s="32">
        <f t="shared" ref="G119" si="58">G108+G118</f>
        <v>26</v>
      </c>
      <c r="H119" s="32">
        <f t="shared" ref="H119" si="59">H108+H118</f>
        <v>28.19</v>
      </c>
      <c r="I119" s="32">
        <f t="shared" ref="I119" si="60">I108+I118</f>
        <v>110.06</v>
      </c>
      <c r="J119" s="32">
        <f t="shared" ref="J119:L119" si="61">J108+J118</f>
        <v>768.28</v>
      </c>
      <c r="K119" s="32"/>
      <c r="L119" s="32">
        <f t="shared" si="61"/>
        <v>92</v>
      </c>
    </row>
    <row r="120" spans="1:12" ht="15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 t="s">
        <v>73</v>
      </c>
      <c r="F128" s="43">
        <v>0.06</v>
      </c>
      <c r="G128" s="43">
        <v>1.36</v>
      </c>
      <c r="H128" s="43">
        <v>5.22</v>
      </c>
      <c r="I128" s="43">
        <v>7.36</v>
      </c>
      <c r="J128" s="43">
        <v>78.650000000000006</v>
      </c>
      <c r="K128" s="44"/>
      <c r="L128" s="43">
        <v>16</v>
      </c>
    </row>
    <row r="129" spans="1:12" ht="15">
      <c r="A129" s="14"/>
      <c r="B129" s="15"/>
      <c r="C129" s="11"/>
      <c r="D129" s="7" t="s">
        <v>27</v>
      </c>
      <c r="E129" s="42" t="s">
        <v>74</v>
      </c>
      <c r="F129" s="43">
        <v>0.2</v>
      </c>
      <c r="G129" s="43">
        <v>2.83</v>
      </c>
      <c r="H129" s="43">
        <v>2.86</v>
      </c>
      <c r="I129" s="43">
        <v>21.76</v>
      </c>
      <c r="J129" s="43">
        <v>124.09</v>
      </c>
      <c r="K129" s="44"/>
      <c r="L129" s="43">
        <v>24.47</v>
      </c>
    </row>
    <row r="130" spans="1:12" ht="15">
      <c r="A130" s="14"/>
      <c r="B130" s="15"/>
      <c r="C130" s="11"/>
      <c r="D130" s="7" t="s">
        <v>28</v>
      </c>
      <c r="E130" s="42" t="s">
        <v>75</v>
      </c>
      <c r="F130" s="43">
        <v>0.1</v>
      </c>
      <c r="G130" s="43">
        <v>10.69</v>
      </c>
      <c r="H130" s="43">
        <v>14.24</v>
      </c>
      <c r="I130" s="43">
        <v>6.47</v>
      </c>
      <c r="J130" s="43">
        <v>206.23</v>
      </c>
      <c r="K130" s="44"/>
      <c r="L130" s="43">
        <v>29.48</v>
      </c>
    </row>
    <row r="131" spans="1:12" ht="15">
      <c r="A131" s="14"/>
      <c r="B131" s="15"/>
      <c r="C131" s="11"/>
      <c r="D131" s="7" t="s">
        <v>29</v>
      </c>
      <c r="E131" s="42" t="s">
        <v>76</v>
      </c>
      <c r="F131" s="43">
        <v>0.18</v>
      </c>
      <c r="G131" s="43">
        <v>4.24</v>
      </c>
      <c r="H131" s="43">
        <v>4.07</v>
      </c>
      <c r="I131" s="43">
        <v>27.17</v>
      </c>
      <c r="J131" s="43">
        <v>68.849999999999994</v>
      </c>
      <c r="K131" s="44"/>
      <c r="L131" s="43">
        <v>9.266</v>
      </c>
    </row>
    <row r="132" spans="1:12" ht="15">
      <c r="A132" s="14"/>
      <c r="B132" s="15"/>
      <c r="C132" s="11"/>
      <c r="D132" s="7" t="s">
        <v>30</v>
      </c>
      <c r="E132" s="42" t="s">
        <v>77</v>
      </c>
      <c r="F132" s="43">
        <v>0.2</v>
      </c>
      <c r="G132" s="43">
        <v>1.4</v>
      </c>
      <c r="H132" s="43">
        <v>1.6</v>
      </c>
      <c r="I132" s="43">
        <v>17.34</v>
      </c>
      <c r="J132" s="43">
        <v>89.32</v>
      </c>
      <c r="K132" s="44"/>
      <c r="L132" s="43">
        <v>1.784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4.4999999999999998E-2</v>
      </c>
      <c r="G133" s="43">
        <v>6.6</v>
      </c>
      <c r="H133" s="43">
        <v>1.44</v>
      </c>
      <c r="I133" s="43">
        <v>22.2</v>
      </c>
      <c r="J133" s="43">
        <v>135.6</v>
      </c>
      <c r="K133" s="44"/>
      <c r="L133" s="43">
        <v>4.5</v>
      </c>
    </row>
    <row r="134" spans="1:12" ht="15">
      <c r="A134" s="14"/>
      <c r="B134" s="15"/>
      <c r="C134" s="11"/>
      <c r="D134" s="7" t="s">
        <v>78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24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 t="s">
        <v>44</v>
      </c>
      <c r="E136" s="42" t="s">
        <v>79</v>
      </c>
      <c r="F136" s="43">
        <v>6.0000000000000001E-3</v>
      </c>
      <c r="G136" s="43">
        <v>0</v>
      </c>
      <c r="H136" s="43">
        <v>0.01</v>
      </c>
      <c r="I136" s="43">
        <v>1.57</v>
      </c>
      <c r="J136" s="43">
        <v>24.76</v>
      </c>
      <c r="K136" s="44"/>
      <c r="L136" s="43">
        <v>6.5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0.79100000000000004</v>
      </c>
      <c r="G137" s="19">
        <f t="shared" ref="G137:J137" si="64">SUM(G128:G136)</f>
        <v>27.119999999999997</v>
      </c>
      <c r="H137" s="19">
        <f t="shared" si="64"/>
        <v>29.440000000000005</v>
      </c>
      <c r="I137" s="19">
        <f t="shared" si="64"/>
        <v>103.87</v>
      </c>
      <c r="J137" s="19">
        <f t="shared" si="64"/>
        <v>727.50000000000011</v>
      </c>
      <c r="K137" s="25"/>
      <c r="L137" s="19">
        <f t="shared" ref="L137" si="65">SUM(L128:L136)</f>
        <v>92.000000000000014</v>
      </c>
    </row>
    <row r="138" spans="1:12" ht="15">
      <c r="A138" s="33">
        <f>A120</f>
        <v>2</v>
      </c>
      <c r="B138" s="33">
        <f>B120</f>
        <v>7</v>
      </c>
      <c r="C138" s="52" t="s">
        <v>4</v>
      </c>
      <c r="D138" s="53"/>
      <c r="E138" s="31"/>
      <c r="F138" s="32">
        <f>F127+F137</f>
        <v>0.79100000000000004</v>
      </c>
      <c r="G138" s="32">
        <f t="shared" ref="G138" si="66">G127+G137</f>
        <v>27.119999999999997</v>
      </c>
      <c r="H138" s="32">
        <f t="shared" ref="H138" si="67">H127+H137</f>
        <v>29.440000000000005</v>
      </c>
      <c r="I138" s="32">
        <f t="shared" ref="I138" si="68">I127+I137</f>
        <v>103.87</v>
      </c>
      <c r="J138" s="32">
        <f t="shared" ref="J138:L138" si="69">J127+J137</f>
        <v>727.50000000000011</v>
      </c>
      <c r="K138" s="32"/>
      <c r="L138" s="32">
        <f t="shared" si="69"/>
        <v>92.000000000000014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v>8</v>
      </c>
      <c r="C147" s="10" t="s">
        <v>25</v>
      </c>
      <c r="D147" s="7" t="s">
        <v>26</v>
      </c>
      <c r="E147" s="42" t="s">
        <v>80</v>
      </c>
      <c r="F147" s="43">
        <v>0.06</v>
      </c>
      <c r="G147" s="43">
        <v>0.49</v>
      </c>
      <c r="H147" s="43">
        <v>2.56</v>
      </c>
      <c r="I147" s="43">
        <v>2.27</v>
      </c>
      <c r="J147" s="43">
        <v>32.9</v>
      </c>
      <c r="K147" s="44"/>
      <c r="L147" s="43">
        <v>10.55</v>
      </c>
    </row>
    <row r="148" spans="1:12" ht="15">
      <c r="A148" s="23"/>
      <c r="B148" s="15"/>
      <c r="C148" s="11"/>
      <c r="D148" s="7" t="s">
        <v>27</v>
      </c>
      <c r="E148" s="42" t="s">
        <v>81</v>
      </c>
      <c r="F148" s="43">
        <v>0.2</v>
      </c>
      <c r="G148" s="43">
        <v>1.9</v>
      </c>
      <c r="H148" s="43">
        <v>6.66</v>
      </c>
      <c r="I148" s="43">
        <v>10.81</v>
      </c>
      <c r="J148" s="43">
        <v>111.11</v>
      </c>
      <c r="K148" s="44"/>
      <c r="L148" s="43">
        <v>23.85</v>
      </c>
    </row>
    <row r="149" spans="1:12" ht="15">
      <c r="A149" s="23"/>
      <c r="B149" s="15"/>
      <c r="C149" s="11"/>
      <c r="D149" s="7" t="s">
        <v>28</v>
      </c>
      <c r="E149" s="42" t="s">
        <v>82</v>
      </c>
      <c r="F149" s="43">
        <v>0.18</v>
      </c>
      <c r="G149" s="43">
        <v>17.96</v>
      </c>
      <c r="H149" s="43">
        <v>16.649999999999999</v>
      </c>
      <c r="I149" s="43">
        <v>14.34</v>
      </c>
      <c r="J149" s="43">
        <v>281.12</v>
      </c>
      <c r="K149" s="44"/>
      <c r="L149" s="43">
        <v>22.46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47</v>
      </c>
      <c r="F151" s="43">
        <v>0.2</v>
      </c>
      <c r="G151" s="43">
        <v>0.56000000000000005</v>
      </c>
      <c r="H151" s="43">
        <v>0</v>
      </c>
      <c r="I151" s="43">
        <v>27.89</v>
      </c>
      <c r="J151" s="43">
        <v>113.79</v>
      </c>
      <c r="K151" s="44"/>
      <c r="L151" s="43">
        <v>4.92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4.4999999999999998E-2</v>
      </c>
      <c r="G152" s="43">
        <v>6.6</v>
      </c>
      <c r="H152" s="43">
        <v>1.44</v>
      </c>
      <c r="I152" s="43">
        <v>22.2</v>
      </c>
      <c r="J152" s="43">
        <v>135.6</v>
      </c>
      <c r="K152" s="44"/>
      <c r="L152" s="43">
        <v>4.5</v>
      </c>
    </row>
    <row r="153" spans="1:12" ht="15">
      <c r="A153" s="23"/>
      <c r="B153" s="15"/>
      <c r="C153" s="11"/>
      <c r="D153" s="7" t="s">
        <v>78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24</v>
      </c>
      <c r="E154" s="42" t="s">
        <v>83</v>
      </c>
      <c r="F154" s="43">
        <v>0.1</v>
      </c>
      <c r="G154" s="43">
        <v>0.6</v>
      </c>
      <c r="H154" s="43">
        <v>0</v>
      </c>
      <c r="I154" s="43">
        <v>16.95</v>
      </c>
      <c r="J154" s="43">
        <v>69</v>
      </c>
      <c r="K154" s="44"/>
      <c r="L154" s="43">
        <v>20.5</v>
      </c>
    </row>
    <row r="155" spans="1:12" ht="15">
      <c r="A155" s="23"/>
      <c r="B155" s="15"/>
      <c r="C155" s="11"/>
      <c r="D155" s="6" t="s">
        <v>44</v>
      </c>
      <c r="E155" s="42" t="s">
        <v>53</v>
      </c>
      <c r="F155" s="43">
        <v>6.0000000000000001E-3</v>
      </c>
      <c r="G155" s="43">
        <v>0</v>
      </c>
      <c r="H155" s="43">
        <v>0.01</v>
      </c>
      <c r="I155" s="43">
        <v>1.57</v>
      </c>
      <c r="J155" s="43">
        <v>24.76</v>
      </c>
      <c r="K155" s="44"/>
      <c r="L155" s="43">
        <v>5.22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0.79100000000000004</v>
      </c>
      <c r="G156" s="19">
        <f t="shared" ref="G156:J156" si="72">SUM(G147:G155)</f>
        <v>28.11</v>
      </c>
      <c r="H156" s="19">
        <f t="shared" si="72"/>
        <v>27.32</v>
      </c>
      <c r="I156" s="19">
        <f t="shared" si="72"/>
        <v>96.03</v>
      </c>
      <c r="J156" s="19">
        <f t="shared" si="72"/>
        <v>768.28</v>
      </c>
      <c r="K156" s="25"/>
      <c r="L156" s="19">
        <f t="shared" ref="L156" si="73">SUM(L147:L155)</f>
        <v>92</v>
      </c>
    </row>
    <row r="157" spans="1:12" ht="15">
      <c r="A157" s="29">
        <f>A139</f>
        <v>2</v>
      </c>
      <c r="B157" s="30">
        <f>B139</f>
        <v>8</v>
      </c>
      <c r="C157" s="52" t="s">
        <v>4</v>
      </c>
      <c r="D157" s="53"/>
      <c r="E157" s="31"/>
      <c r="F157" s="32">
        <f>F146+F156</f>
        <v>0.79100000000000004</v>
      </c>
      <c r="G157" s="32">
        <f t="shared" ref="G157" si="74">G146+G156</f>
        <v>28.11</v>
      </c>
      <c r="H157" s="32">
        <f t="shared" ref="H157" si="75">H146+H156</f>
        <v>27.32</v>
      </c>
      <c r="I157" s="32">
        <f t="shared" ref="I157" si="76">I146+I156</f>
        <v>96.03</v>
      </c>
      <c r="J157" s="32">
        <f t="shared" ref="J157:L157" si="77">J146+J156</f>
        <v>768.28</v>
      </c>
      <c r="K157" s="32"/>
      <c r="L157" s="32">
        <f t="shared" si="77"/>
        <v>92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84</v>
      </c>
      <c r="F166" s="43">
        <v>0.06</v>
      </c>
      <c r="G166" s="43">
        <v>0.56999999999999995</v>
      </c>
      <c r="H166" s="43">
        <v>0.74</v>
      </c>
      <c r="I166" s="43">
        <v>6.89</v>
      </c>
      <c r="J166" s="43">
        <v>68.400000000000006</v>
      </c>
      <c r="K166" s="44"/>
      <c r="L166" s="43">
        <v>9.1</v>
      </c>
    </row>
    <row r="167" spans="1:12" ht="15">
      <c r="A167" s="23"/>
      <c r="B167" s="15"/>
      <c r="C167" s="11"/>
      <c r="D167" s="7" t="s">
        <v>27</v>
      </c>
      <c r="E167" s="42" t="s">
        <v>85</v>
      </c>
      <c r="F167" s="43">
        <v>0.2</v>
      </c>
      <c r="G167" s="43">
        <v>2.31</v>
      </c>
      <c r="H167" s="43">
        <v>7.74</v>
      </c>
      <c r="I167" s="43">
        <v>15.43</v>
      </c>
      <c r="J167" s="43">
        <v>140.59</v>
      </c>
      <c r="K167" s="44"/>
      <c r="L167" s="43">
        <v>23.77</v>
      </c>
    </row>
    <row r="168" spans="1:12" ht="15">
      <c r="A168" s="23"/>
      <c r="B168" s="15"/>
      <c r="C168" s="11"/>
      <c r="D168" s="7" t="s">
        <v>28</v>
      </c>
      <c r="E168" s="42" t="s">
        <v>86</v>
      </c>
      <c r="F168" s="43">
        <v>0.1</v>
      </c>
      <c r="G168" s="43">
        <v>17.32</v>
      </c>
      <c r="H168" s="43">
        <v>16.8</v>
      </c>
      <c r="I168" s="43">
        <v>31.75</v>
      </c>
      <c r="J168" s="43">
        <v>118.62</v>
      </c>
      <c r="K168" s="44"/>
      <c r="L168" s="43">
        <v>40.1</v>
      </c>
    </row>
    <row r="169" spans="1:12" ht="15">
      <c r="A169" s="23"/>
      <c r="B169" s="15"/>
      <c r="C169" s="11"/>
      <c r="D169" s="7" t="s">
        <v>29</v>
      </c>
      <c r="E169" s="42" t="s">
        <v>51</v>
      </c>
      <c r="F169" s="43">
        <v>0.18</v>
      </c>
      <c r="G169" s="43">
        <v>2.15</v>
      </c>
      <c r="H169" s="43">
        <v>6.75</v>
      </c>
      <c r="I169" s="43">
        <v>21.9</v>
      </c>
      <c r="J169" s="43">
        <v>163.5</v>
      </c>
      <c r="K169" s="44"/>
      <c r="L169" s="43">
        <v>6</v>
      </c>
    </row>
    <row r="170" spans="1:12" ht="15">
      <c r="A170" s="23"/>
      <c r="B170" s="15"/>
      <c r="C170" s="11"/>
      <c r="D170" s="7" t="s">
        <v>30</v>
      </c>
      <c r="E170" s="42" t="s">
        <v>77</v>
      </c>
      <c r="F170" s="43">
        <v>0.2</v>
      </c>
      <c r="G170" s="43">
        <v>1.4</v>
      </c>
      <c r="H170" s="43">
        <v>1.6</v>
      </c>
      <c r="I170" s="43">
        <v>17.34</v>
      </c>
      <c r="J170" s="43">
        <v>89.32</v>
      </c>
      <c r="K170" s="44"/>
      <c r="L170" s="43">
        <v>4.78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4.4999999999999998E-2</v>
      </c>
      <c r="G171" s="43">
        <v>6.6</v>
      </c>
      <c r="H171" s="43">
        <v>1.44</v>
      </c>
      <c r="I171" s="43">
        <v>22.2</v>
      </c>
      <c r="J171" s="43">
        <v>135.6</v>
      </c>
      <c r="K171" s="44"/>
      <c r="L171" s="43">
        <v>4.5</v>
      </c>
    </row>
    <row r="172" spans="1:12" ht="15">
      <c r="A172" s="23"/>
      <c r="B172" s="15"/>
      <c r="C172" s="11"/>
      <c r="D172" s="7" t="s">
        <v>78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 t="s">
        <v>44</v>
      </c>
      <c r="E174" s="42" t="s">
        <v>87</v>
      </c>
      <c r="F174" s="43">
        <v>6.0000000000000001E-3</v>
      </c>
      <c r="G174" s="43">
        <v>0</v>
      </c>
      <c r="H174" s="43">
        <v>0.01</v>
      </c>
      <c r="I174" s="43">
        <v>1.57</v>
      </c>
      <c r="J174" s="43">
        <v>24.76</v>
      </c>
      <c r="K174" s="44"/>
      <c r="L174" s="43">
        <v>3.75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0.79100000000000004</v>
      </c>
      <c r="G175" s="19">
        <f t="shared" ref="G175:J175" si="80">SUM(G166:G174)</f>
        <v>30.349999999999994</v>
      </c>
      <c r="H175" s="19">
        <f t="shared" si="80"/>
        <v>35.08</v>
      </c>
      <c r="I175" s="19">
        <f t="shared" si="80"/>
        <v>117.08</v>
      </c>
      <c r="J175" s="19">
        <f t="shared" si="80"/>
        <v>740.79000000000008</v>
      </c>
      <c r="K175" s="25"/>
      <c r="L175" s="19">
        <f t="shared" ref="L175" si="81">SUM(L166:L174)</f>
        <v>92</v>
      </c>
    </row>
    <row r="176" spans="1:12" ht="15">
      <c r="A176" s="29">
        <f>A158</f>
        <v>2</v>
      </c>
      <c r="B176" s="30">
        <f>B158</f>
        <v>9</v>
      </c>
      <c r="C176" s="52" t="s">
        <v>4</v>
      </c>
      <c r="D176" s="53"/>
      <c r="E176" s="31"/>
      <c r="F176" s="32">
        <f>F165+F175</f>
        <v>0.79100000000000004</v>
      </c>
      <c r="G176" s="32">
        <f t="shared" ref="G176" si="82">G165+G175</f>
        <v>30.349999999999994</v>
      </c>
      <c r="H176" s="32">
        <f t="shared" ref="H176" si="83">H165+H175</f>
        <v>35.08</v>
      </c>
      <c r="I176" s="32">
        <f t="shared" ref="I176" si="84">I165+I175</f>
        <v>117.08</v>
      </c>
      <c r="J176" s="32">
        <f t="shared" ref="J176:L176" si="85">J165+J175</f>
        <v>740.79000000000008</v>
      </c>
      <c r="K176" s="32"/>
      <c r="L176" s="32">
        <f t="shared" si="85"/>
        <v>92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88</v>
      </c>
      <c r="F185" s="43">
        <v>0.06</v>
      </c>
      <c r="G185" s="43">
        <v>0.56999999999999995</v>
      </c>
      <c r="H185" s="43">
        <v>2.7</v>
      </c>
      <c r="I185" s="43">
        <v>5.77</v>
      </c>
      <c r="J185" s="43">
        <v>70.97</v>
      </c>
      <c r="K185" s="44"/>
      <c r="L185" s="43">
        <v>12.71</v>
      </c>
    </row>
    <row r="186" spans="1:12" ht="15">
      <c r="A186" s="23"/>
      <c r="B186" s="15"/>
      <c r="C186" s="11"/>
      <c r="D186" s="7" t="s">
        <v>27</v>
      </c>
      <c r="E186" s="42" t="s">
        <v>89</v>
      </c>
      <c r="F186" s="43">
        <v>0.2</v>
      </c>
      <c r="G186" s="43">
        <v>5.03</v>
      </c>
      <c r="H186" s="43">
        <v>5.3</v>
      </c>
      <c r="I186" s="43">
        <v>32.380000000000003</v>
      </c>
      <c r="J186" s="43">
        <v>146.6</v>
      </c>
      <c r="K186" s="44"/>
      <c r="L186" s="43">
        <v>24.06</v>
      </c>
    </row>
    <row r="187" spans="1:12" ht="15">
      <c r="A187" s="23"/>
      <c r="B187" s="15"/>
      <c r="C187" s="11"/>
      <c r="D187" s="7" t="s">
        <v>28</v>
      </c>
      <c r="E187" s="42" t="s">
        <v>90</v>
      </c>
      <c r="F187" s="43">
        <v>0.18</v>
      </c>
      <c r="G187" s="43">
        <v>15.03</v>
      </c>
      <c r="H187" s="43">
        <v>19.73</v>
      </c>
      <c r="I187" s="43">
        <v>43.13</v>
      </c>
      <c r="J187" s="43">
        <v>305.20999999999998</v>
      </c>
      <c r="K187" s="44"/>
      <c r="L187" s="43">
        <v>38.64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61</v>
      </c>
      <c r="F189" s="43">
        <v>0.2</v>
      </c>
      <c r="G189" s="43">
        <v>0.68</v>
      </c>
      <c r="H189" s="43">
        <v>0</v>
      </c>
      <c r="I189" s="43">
        <v>21.01</v>
      </c>
      <c r="J189" s="43">
        <v>46.87</v>
      </c>
      <c r="K189" s="44"/>
      <c r="L189" s="43">
        <v>5.24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4.4999999999999998E-2</v>
      </c>
      <c r="G190" s="43">
        <v>6.6</v>
      </c>
      <c r="H190" s="43">
        <v>1.44</v>
      </c>
      <c r="I190" s="43">
        <v>22.2</v>
      </c>
      <c r="J190" s="43">
        <v>135.6</v>
      </c>
      <c r="K190" s="44"/>
      <c r="L190" s="43">
        <v>4.5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 t="s">
        <v>44</v>
      </c>
      <c r="E193" s="42" t="s">
        <v>79</v>
      </c>
      <c r="F193" s="43">
        <v>6.0000000000000001E-3</v>
      </c>
      <c r="G193" s="43">
        <v>0</v>
      </c>
      <c r="H193" s="43">
        <v>0.01</v>
      </c>
      <c r="I193" s="43">
        <v>1.57</v>
      </c>
      <c r="J193" s="43">
        <v>24.76</v>
      </c>
      <c r="K193" s="44"/>
      <c r="L193" s="43">
        <v>6.85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0.69100000000000006</v>
      </c>
      <c r="G194" s="19">
        <f t="shared" ref="G194:J194" si="88">SUM(G185:G193)</f>
        <v>27.909999999999997</v>
      </c>
      <c r="H194" s="19">
        <f t="shared" si="88"/>
        <v>29.180000000000003</v>
      </c>
      <c r="I194" s="19">
        <f t="shared" si="88"/>
        <v>126.06</v>
      </c>
      <c r="J194" s="19">
        <f t="shared" si="88"/>
        <v>730.01</v>
      </c>
      <c r="K194" s="25"/>
      <c r="L194" s="19">
        <f t="shared" ref="L194" si="89">SUM(L185:L193)</f>
        <v>91.999999999999986</v>
      </c>
    </row>
    <row r="195" spans="1:12" ht="15">
      <c r="A195" s="29">
        <f>A177</f>
        <v>2</v>
      </c>
      <c r="B195" s="30">
        <f>B177</f>
        <v>10</v>
      </c>
      <c r="C195" s="52" t="s">
        <v>4</v>
      </c>
      <c r="D195" s="53"/>
      <c r="E195" s="31"/>
      <c r="F195" s="32">
        <f>F184+F194</f>
        <v>0.69100000000000006</v>
      </c>
      <c r="G195" s="32">
        <f t="shared" ref="G195" si="90">G184+G194</f>
        <v>27.909999999999997</v>
      </c>
      <c r="H195" s="32">
        <f t="shared" ref="H195" si="91">H184+H194</f>
        <v>29.180000000000003</v>
      </c>
      <c r="I195" s="32">
        <f t="shared" ref="I195" si="92">I184+I194</f>
        <v>126.06</v>
      </c>
      <c r="J195" s="32">
        <f t="shared" ref="J195:L195" si="93">J184+J194</f>
        <v>730.01</v>
      </c>
      <c r="K195" s="32"/>
      <c r="L195" s="32">
        <f t="shared" si="93"/>
        <v>91.999999999999986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0.76840000000000008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29.241999999999997</v>
      </c>
      <c r="H196" s="34">
        <f t="shared" si="94"/>
        <v>29.687999999999999</v>
      </c>
      <c r="I196" s="34">
        <f t="shared" si="94"/>
        <v>109.324</v>
      </c>
      <c r="J196" s="34">
        <f t="shared" si="94"/>
        <v>765.3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2025-01-30T11:01:02Z</dcterms:modified>
</cp:coreProperties>
</file>